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821" windowWidth="10710" windowHeight="100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<sst xmlns="http://schemas.openxmlformats.org/spreadsheetml/2006/main" count="113" uniqueCount="113">
  <si>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</si>
  <si>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</si>
  <si>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</si>
  <si>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</si>
  <si>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</si>
  <si>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</si>
  <si>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</si>
  <si>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</si>
  <si>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</si>
  <si>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</si>
  <si>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</si>
  <si>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</si>
  <si>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</si>
  <si>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</si>
  <si>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</si>
  <si>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</si>
  <si>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</si>
  <si>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</si>
  <si>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</si>
  <si>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</si>
  <si>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</si>
  <si>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</si>
  <si>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</si>
  <si>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</si>
  <si>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</si>
  <si>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</si>
  <si>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</si>
  <si>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</si>
  <si>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</si>
  <si>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</si>
  <si>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</si>
  <si>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</si>
  <si>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</si>
  <si>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</si>
  <si>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</si>
  <si>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</si>
  <si>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</si>
  <si>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</si>
  <si>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</si>
  <si>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</si>
  <si>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</si>
  <si>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</si>
  <si>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</si>
  <si>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</si>
  <si>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</si>
  <si>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</si>
  <si>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</si>
  <si>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</si>
  <si>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</si>
  <si>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</si>
  <si>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</si>
  <si>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</si>
  <si>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</si>
  <si>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</si>
  <si>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</si>
  <si>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</si>
  <si>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</si>
  <si>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</si>
  <si>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</si>
  <si>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</si>
  <si>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</si>
  <si>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</si>
  <si>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</si>
  <si>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</si>
  <si>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</si>
  <si>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</si>
  <si>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</si>
  <si>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</si>
  <si>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</si>
  <si>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</si>
  <si>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</si>
  <si>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</si>
  <si>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</si>
  <si>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</si>
  <si>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</si>
  <si>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</si>
  <si>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</si>
  <si>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</si>
  <si>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</si>
  <si>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</si>
  <si>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</si>
  <si>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</si>
  <si>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</si>
  <si>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</si>
  <si>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</si>
  <si>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</si>
  <si>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</si>
  <si>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</si>
  <si>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</si>
  <si>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</si>
  <si>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</si>
  <si>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</si>
  <si>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</si>
  <si>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</si>
  <si>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</si>
  <si>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</si>
  <si>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</si>
  <si>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</si>
  <si>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</si>
  <si>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</si>
  <si>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</si>
  <si>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</si>
  <si>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</si>
  <si>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r>
      <t xml:space="preserve">ДОТАЦИИ </t>
    </r>
    <r>
      <rPr>
        <sz val="11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</si>
  <si>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11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</si>
  <si>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</si>
  <si>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Первоначальный план 2021</t>
  </si>
  <si>
    <t>Уточненный план 2021</t>
  </si>
  <si>
    <t>Изменения</t>
  </si>
  <si>
    <t>на 2021 год</t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</si>
  <si>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</si>
  <si>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</si>
  <si>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16 от 31.08.2021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</si>
</sst>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9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8" fillId="34" borderId="13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26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28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17" fillId="0" borderId="11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vertical="center" wrapText="1"/>
    </xf>
    <xf numFmtId="0" fontId="17" fillId="0" borderId="49" xfId="0" applyFont="1" applyFill="1" applyBorder="1" applyAlignment="1">
      <alignment vertical="center" wrapText="1"/>
    </xf>
    <xf numFmtId="0" fontId="17" fillId="0" borderId="5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 wrapText="1"/>
    </xf>
    <xf numFmtId="0" fontId="17" fillId="0" borderId="52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17" fillId="0" borderId="45" xfId="0" applyFont="1" applyFill="1" applyBorder="1" applyAlignment="1">
      <alignment vertical="center" wrapText="1"/>
    </xf>
    <xf numFmtId="0" fontId="17" fillId="0" borderId="53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 wrapText="1"/>
    </xf>
    <xf numFmtId="0" fontId="17" fillId="0" borderId="44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wrapText="1"/>
    </xf>
    <xf numFmtId="0" fontId="9" fillId="0" borderId="54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vertical="center" wrapText="1"/>
    </xf>
    <xf numFmtId="2" fontId="4" fillId="0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58" xfId="0" applyNumberFormat="1" applyFont="1" applyFill="1" applyBorder="1" applyAlignment="1">
      <alignment horizontal="center" vertical="center"/>
    </xf>
    <xf numFmtId="2" fontId="7" fillId="34" borderId="59" xfId="0" applyNumberFormat="1" applyFont="1" applyFill="1" applyBorder="1" applyAlignment="1">
      <alignment horizontal="center" vertical="center"/>
    </xf>
    <xf numFmtId="2" fontId="5" fillId="0" borderId="60" xfId="0" applyNumberFormat="1" applyFont="1" applyFill="1" applyBorder="1" applyAlignment="1">
      <alignment horizontal="center" vertical="center"/>
    </xf>
    <xf numFmtId="2" fontId="7" fillId="34" borderId="58" xfId="0" applyNumberFormat="1" applyFont="1" applyFill="1" applyBorder="1" applyAlignment="1">
      <alignment horizontal="center" vertical="center"/>
    </xf>
    <xf numFmtId="2" fontId="7" fillId="34" borderId="61" xfId="0" applyNumberFormat="1" applyFont="1" applyFill="1" applyBorder="1" applyAlignment="1">
      <alignment horizontal="center" vertical="center"/>
    </xf>
    <xf numFmtId="2" fontId="7" fillId="34" borderId="22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7" fillId="34" borderId="62" xfId="0" applyNumberFormat="1" applyFont="1" applyFill="1" applyBorder="1" applyAlignment="1">
      <alignment horizontal="center" vertical="center"/>
    </xf>
    <xf numFmtId="2" fontId="7" fillId="34" borderId="63" xfId="0" applyNumberFormat="1" applyFont="1" applyFill="1" applyBorder="1" applyAlignment="1">
      <alignment horizontal="center" vertical="center"/>
    </xf>
    <xf numFmtId="2" fontId="11" fillId="34" borderId="22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2" fontId="8" fillId="34" borderId="22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5" xfId="0" applyNumberFormat="1" applyFont="1" applyFill="1" applyBorder="1" applyAlignment="1">
      <alignment horizontal="center" vertical="center"/>
    </xf>
    <xf numFmtId="2" fontId="7" fillId="34" borderId="66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0" fontId="17" fillId="0" borderId="18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/>
    </xf>
    <xf numFmtId="2" fontId="6" fillId="0" borderId="6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59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 wrapText="1"/>
    </xf>
    <xf numFmtId="2" fontId="7" fillId="34" borderId="69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17" fillId="0" borderId="71" xfId="0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112</v>
      </c>
    </row>
    <row r="3" spans="1:5" ht="12.75">
      <c r="A3" s="2"/>
      <c r="B3" s="3"/>
      <c r="C3" s="4"/>
      <c r="D3" s="4"/>
      <c r="E3" s="4"/>
    </row>
    <row r="4" spans="1:5" ht="15.75">
      <c r="A4" s="144" t="s">
        <v>0</v>
      </c>
      <c r="B4" s="144"/>
      <c r="C4" s="144"/>
      <c r="D4" s="5"/>
      <c r="E4" s="5"/>
    </row>
    <row r="5" spans="1:5" ht="15.75">
      <c r="A5" s="144" t="s">
        <v>1</v>
      </c>
      <c r="B5" s="144"/>
      <c r="C5" s="144"/>
      <c r="D5" s="5"/>
      <c r="E5" s="5"/>
    </row>
    <row r="6" spans="1:5" ht="16.5" thickBot="1">
      <c r="A6" s="145" t="s">
        <v>109</v>
      </c>
      <c r="B6" s="145"/>
      <c r="C6" s="145"/>
      <c r="D6" s="5"/>
      <c r="E6" s="42" t="s">
        <v>93</v>
      </c>
    </row>
    <row r="7" spans="1:5" ht="7.5" customHeight="1" thickBot="1">
      <c r="A7" s="146" t="s">
        <v>2</v>
      </c>
      <c r="B7" s="149" t="s">
        <v>3</v>
      </c>
      <c r="C7" s="142" t="s">
        <v>108</v>
      </c>
      <c r="D7" s="142" t="s">
        <v>106</v>
      </c>
      <c r="E7" s="142" t="s">
        <v>107</v>
      </c>
    </row>
    <row r="8" spans="1:5" ht="6.75" customHeight="1" thickBot="1">
      <c r="A8" s="147"/>
      <c r="B8" s="150"/>
      <c r="C8" s="143"/>
      <c r="D8" s="143"/>
      <c r="E8" s="143"/>
    </row>
    <row r="9" spans="1:5" ht="9" customHeight="1" thickBot="1">
      <c r="A9" s="147"/>
      <c r="B9" s="150"/>
      <c r="C9" s="143"/>
      <c r="D9" s="143"/>
      <c r="E9" s="143"/>
    </row>
    <row r="10" spans="1:5" ht="9" customHeight="1" thickBot="1">
      <c r="A10" s="148"/>
      <c r="B10" s="151"/>
      <c r="C10" s="143"/>
      <c r="D10" s="143"/>
      <c r="E10" s="143"/>
    </row>
    <row r="11" spans="1:5" ht="13.5" thickBot="1">
      <c r="A11" s="46">
        <v>1</v>
      </c>
      <c r="B11" s="47">
        <v>2</v>
      </c>
      <c r="C11" s="48">
        <v>3</v>
      </c>
      <c r="D11" s="6">
        <v>4</v>
      </c>
      <c r="E11" s="6">
        <v>5</v>
      </c>
    </row>
    <row r="12" spans="1:5" ht="15" thickBot="1">
      <c r="A12" s="50" t="s">
        <v>4</v>
      </c>
      <c r="B12" s="43" t="s">
        <v>5</v>
      </c>
      <c r="C12" s="44">
        <f>SUM(C13+C17+C22+C24+C31+C33+C39+C42+C43+C45+C36)</f>
        <v>0</v>
      </c>
      <c r="D12" s="44">
        <f>SUM(D13+D17+D22+D24+D31+D33+D39+D42+D43+D45+D36)</f>
        <v>5380.5</v>
      </c>
      <c r="E12" s="109">
        <f>SUM(E13+E17+E22+E24+E31+E33+E39+E42+E43+E45+E36)</f>
        <v>5380.5</v>
      </c>
    </row>
    <row r="13" spans="1:5" ht="15" thickBot="1">
      <c r="A13" s="50" t="s">
        <v>6</v>
      </c>
      <c r="B13" s="78" t="s">
        <v>7</v>
      </c>
      <c r="C13" s="9">
        <f>SUM(C15)</f>
        <v>0</v>
      </c>
      <c r="D13" s="9">
        <f>SUM(D15)</f>
        <v>1760</v>
      </c>
      <c r="E13" s="110">
        <f>SUM(E15)</f>
        <v>1760</v>
      </c>
    </row>
    <row r="14" spans="1:5" ht="15.75" thickBot="1">
      <c r="A14" s="51" t="s">
        <v>8</v>
      </c>
      <c r="B14" s="79" t="s">
        <v>9</v>
      </c>
      <c r="C14" s="10">
        <f>SUM(C15:C16)</f>
        <v>0</v>
      </c>
      <c r="D14" s="10">
        <f>SUM(D15:D16)</f>
        <v>1760</v>
      </c>
      <c r="E14" s="111">
        <f>SUM(E15:E16)</f>
        <v>1760</v>
      </c>
    </row>
    <row r="15" spans="1:5" ht="67.5" customHeight="1">
      <c r="A15" s="52" t="s">
        <v>10</v>
      </c>
      <c r="B15" s="80" t="s">
        <v>53</v>
      </c>
      <c r="C15" s="11">
        <f>E15-D15</f>
        <v>0</v>
      </c>
      <c r="D15" s="11">
        <v>1760</v>
      </c>
      <c r="E15" s="11">
        <v>1760</v>
      </c>
    </row>
    <row r="16" spans="1:5" ht="39.75" customHeight="1" thickBot="1">
      <c r="A16" s="53" t="s">
        <v>42</v>
      </c>
      <c r="B16" s="81" t="s">
        <v>51</v>
      </c>
      <c r="C16" s="129">
        <f>E16-D16</f>
        <v>0</v>
      </c>
      <c r="D16" s="12">
        <v>0</v>
      </c>
      <c r="E16" s="112">
        <v>0</v>
      </c>
    </row>
    <row r="17" spans="1:5" ht="30" customHeight="1" thickBot="1">
      <c r="A17" s="54" t="s">
        <v>96</v>
      </c>
      <c r="B17" s="82" t="s">
        <v>52</v>
      </c>
      <c r="C17" s="14">
        <f>SUM(C18:C21)</f>
        <v>0</v>
      </c>
      <c r="D17" s="14">
        <f>SUM(D18:D21)</f>
        <v>2481.5</v>
      </c>
      <c r="E17" s="14">
        <f>SUM(E18:E21)</f>
        <v>2481.5</v>
      </c>
    </row>
    <row r="18" spans="1:5" ht="97.5" customHeight="1" thickBot="1">
      <c r="A18" s="55" t="s">
        <v>97</v>
      </c>
      <c r="B18" s="83" t="s">
        <v>86</v>
      </c>
      <c r="C18" s="11">
        <f>E18-D18</f>
        <v>0</v>
      </c>
      <c r="D18" s="12">
        <v>1129.1</v>
      </c>
      <c r="E18" s="112">
        <v>1129.1</v>
      </c>
    </row>
    <row r="19" spans="1:5" ht="117" customHeight="1" thickBot="1">
      <c r="A19" s="55" t="s">
        <v>98</v>
      </c>
      <c r="B19" s="83" t="s">
        <v>87</v>
      </c>
      <c r="C19" s="11">
        <f>E19-D19</f>
        <v>0</v>
      </c>
      <c r="D19" s="15">
        <v>7.4</v>
      </c>
      <c r="E19" s="15">
        <v>7.4</v>
      </c>
    </row>
    <row r="20" spans="1:5" ht="96.75" customHeight="1" thickBot="1">
      <c r="A20" s="55" t="s">
        <v>99</v>
      </c>
      <c r="B20" s="83" t="s">
        <v>88</v>
      </c>
      <c r="C20" s="11">
        <f>E20-D20</f>
        <v>0</v>
      </c>
      <c r="D20" s="15">
        <v>1508.8</v>
      </c>
      <c r="E20" s="15">
        <v>1508.8</v>
      </c>
    </row>
    <row r="21" spans="1:5" ht="99" customHeight="1" thickBot="1">
      <c r="A21" s="55" t="s">
        <v>100</v>
      </c>
      <c r="B21" s="83" t="s">
        <v>89</v>
      </c>
      <c r="C21" s="11">
        <f>E21-D21</f>
        <v>0</v>
      </c>
      <c r="D21" s="15">
        <v>-163.8</v>
      </c>
      <c r="E21" s="15">
        <v>-163.8</v>
      </c>
    </row>
    <row r="22" spans="1:5" ht="26.25" customHeight="1" thickBot="1">
      <c r="A22" s="50" t="s">
        <v>11</v>
      </c>
      <c r="B22" s="78" t="s">
        <v>12</v>
      </c>
      <c r="C22" s="16">
        <f>C23</f>
        <v>0</v>
      </c>
      <c r="D22" s="16">
        <f>D23</f>
        <v>10</v>
      </c>
      <c r="E22" s="26">
        <f>E23</f>
        <v>10</v>
      </c>
    </row>
    <row r="23" spans="1:5" ht="21" customHeight="1" thickBot="1">
      <c r="A23" s="56" t="s">
        <v>50</v>
      </c>
      <c r="B23" s="84" t="s">
        <v>90</v>
      </c>
      <c r="C23" s="11">
        <f>E23-D23</f>
        <v>0</v>
      </c>
      <c r="D23" s="18">
        <v>10</v>
      </c>
      <c r="E23" s="113">
        <v>10</v>
      </c>
    </row>
    <row r="24" spans="1:5" ht="21" customHeight="1" thickBot="1">
      <c r="A24" s="57" t="s">
        <v>13</v>
      </c>
      <c r="B24" s="78" t="s">
        <v>14</v>
      </c>
      <c r="C24" s="16">
        <f>SUM(C25:C29)</f>
        <v>0</v>
      </c>
      <c r="D24" s="16">
        <f>SUM(D25:D29)</f>
        <v>85</v>
      </c>
      <c r="E24" s="26">
        <f>SUM(E25:E29)</f>
        <v>85</v>
      </c>
    </row>
    <row r="25" spans="1:5" ht="30" customHeight="1" thickBot="1">
      <c r="A25" s="58" t="s">
        <v>15</v>
      </c>
      <c r="B25" s="85" t="s">
        <v>69</v>
      </c>
      <c r="C25" s="11">
        <f aca="true" t="shared" si="0" ref="C25:C30">E25-D25</f>
        <v>0</v>
      </c>
      <c r="D25" s="19">
        <v>23.7</v>
      </c>
      <c r="E25" s="114">
        <v>23.7</v>
      </c>
    </row>
    <row r="26" spans="1:5" ht="21" customHeight="1" thickBot="1">
      <c r="A26" s="59" t="s">
        <v>84</v>
      </c>
      <c r="B26" s="86" t="s">
        <v>82</v>
      </c>
      <c r="C26" s="11">
        <f t="shared" si="0"/>
        <v>0</v>
      </c>
      <c r="D26" s="20">
        <v>0.8</v>
      </c>
      <c r="E26" s="15">
        <v>0.8</v>
      </c>
    </row>
    <row r="27" spans="1:5" ht="21" customHeight="1" thickBot="1">
      <c r="A27" s="59" t="s">
        <v>85</v>
      </c>
      <c r="B27" s="86" t="s">
        <v>83</v>
      </c>
      <c r="C27" s="11">
        <f t="shared" si="0"/>
        <v>0</v>
      </c>
      <c r="D27" s="20">
        <v>28.5</v>
      </c>
      <c r="E27" s="15">
        <v>28.5</v>
      </c>
    </row>
    <row r="28" spans="1:5" ht="36.75" customHeight="1" thickBot="1">
      <c r="A28" s="60" t="s">
        <v>47</v>
      </c>
      <c r="B28" s="87" t="s">
        <v>44</v>
      </c>
      <c r="C28" s="11">
        <f t="shared" si="0"/>
        <v>0</v>
      </c>
      <c r="D28" s="21">
        <v>8</v>
      </c>
      <c r="E28" s="115">
        <v>8</v>
      </c>
    </row>
    <row r="29" spans="1:5" ht="30" customHeight="1" thickBot="1">
      <c r="A29" s="61" t="s">
        <v>45</v>
      </c>
      <c r="B29" s="88" t="s">
        <v>46</v>
      </c>
      <c r="C29" s="11">
        <f t="shared" si="0"/>
        <v>0</v>
      </c>
      <c r="D29" s="12">
        <v>24</v>
      </c>
      <c r="E29" s="112">
        <v>24</v>
      </c>
    </row>
    <row r="30" spans="1:5" ht="30" customHeight="1" thickBot="1">
      <c r="A30" s="62" t="s">
        <v>94</v>
      </c>
      <c r="B30" s="89" t="s">
        <v>95</v>
      </c>
      <c r="C30" s="11">
        <f t="shared" si="0"/>
        <v>0</v>
      </c>
      <c r="D30" s="20">
        <v>0</v>
      </c>
      <c r="E30" s="15">
        <v>0</v>
      </c>
    </row>
    <row r="31" spans="1:5" ht="24" customHeight="1" thickBot="1">
      <c r="A31" s="63" t="s">
        <v>16</v>
      </c>
      <c r="B31" s="90" t="s">
        <v>17</v>
      </c>
      <c r="C31" s="22">
        <f>C32</f>
        <v>0</v>
      </c>
      <c r="D31" s="22">
        <f>D32</f>
        <v>19</v>
      </c>
      <c r="E31" s="17">
        <f>E32</f>
        <v>19</v>
      </c>
    </row>
    <row r="32" spans="1:5" ht="45" customHeight="1" thickBot="1">
      <c r="A32" s="130" t="s">
        <v>18</v>
      </c>
      <c r="B32" s="131" t="s">
        <v>54</v>
      </c>
      <c r="C32" s="15">
        <f>E32-D32</f>
        <v>0</v>
      </c>
      <c r="D32" s="20">
        <v>19</v>
      </c>
      <c r="E32" s="15">
        <v>19</v>
      </c>
    </row>
    <row r="33" spans="1:5" ht="42" customHeight="1" thickBot="1">
      <c r="A33" s="64" t="s">
        <v>19</v>
      </c>
      <c r="B33" s="92" t="s">
        <v>20</v>
      </c>
      <c r="C33" s="49">
        <f>SUM(C34:C35)</f>
        <v>0</v>
      </c>
      <c r="D33" s="49">
        <f>SUM(D34:D35)</f>
        <v>990</v>
      </c>
      <c r="E33" s="117">
        <f>SUM(E34:E35)</f>
        <v>990</v>
      </c>
    </row>
    <row r="34" spans="1:5" ht="66" customHeight="1" thickBot="1">
      <c r="A34" s="65" t="s">
        <v>21</v>
      </c>
      <c r="B34" s="93" t="s">
        <v>66</v>
      </c>
      <c r="C34" s="11">
        <f>E34-D34</f>
        <v>0</v>
      </c>
      <c r="D34" s="20">
        <v>0</v>
      </c>
      <c r="E34" s="15">
        <v>0</v>
      </c>
    </row>
    <row r="35" spans="1:5" ht="73.5" customHeight="1" thickBot="1">
      <c r="A35" s="66" t="s">
        <v>22</v>
      </c>
      <c r="B35" s="94" t="s">
        <v>65</v>
      </c>
      <c r="C35" s="15">
        <f>E35-D35</f>
        <v>0</v>
      </c>
      <c r="D35" s="9">
        <v>990</v>
      </c>
      <c r="E35" s="110">
        <v>990</v>
      </c>
    </row>
    <row r="36" spans="1:5" ht="33.75" customHeight="1" thickBot="1">
      <c r="A36" s="50" t="s">
        <v>23</v>
      </c>
      <c r="B36" s="95" t="s">
        <v>24</v>
      </c>
      <c r="C36" s="16">
        <f>SUM(C37:C38)</f>
        <v>0</v>
      </c>
      <c r="D36" s="16">
        <f>SUM(D37:D38)</f>
        <v>35</v>
      </c>
      <c r="E36" s="26">
        <f>SUM(E37:E38)</f>
        <v>35</v>
      </c>
    </row>
    <row r="37" spans="1:5" ht="39.75" customHeight="1">
      <c r="A37" s="52" t="s">
        <v>25</v>
      </c>
      <c r="B37" s="96" t="s">
        <v>64</v>
      </c>
      <c r="C37" s="118">
        <f>E37-D37</f>
        <v>0</v>
      </c>
      <c r="D37" s="24">
        <v>35</v>
      </c>
      <c r="E37" s="118">
        <v>35</v>
      </c>
    </row>
    <row r="38" spans="1:5" ht="20.25" customHeight="1" thickBot="1">
      <c r="A38" s="67" t="s">
        <v>43</v>
      </c>
      <c r="B38" s="97" t="s">
        <v>63</v>
      </c>
      <c r="C38" s="112">
        <f>E38-D38</f>
        <v>0</v>
      </c>
      <c r="D38" s="25">
        <v>0</v>
      </c>
      <c r="E38" s="119">
        <v>0</v>
      </c>
    </row>
    <row r="39" spans="1:5" ht="36" customHeight="1" thickBot="1">
      <c r="A39" s="132" t="s">
        <v>26</v>
      </c>
      <c r="B39" s="92" t="s">
        <v>27</v>
      </c>
      <c r="C39" s="133">
        <f>SUM(C40:C41)</f>
        <v>0</v>
      </c>
      <c r="D39" s="134">
        <f>SUM(D40:D41)</f>
        <v>0</v>
      </c>
      <c r="E39" s="135">
        <f>SUM(E40:E41)</f>
        <v>0</v>
      </c>
    </row>
    <row r="40" spans="1:5" ht="83.25" customHeight="1">
      <c r="A40" s="136" t="s">
        <v>28</v>
      </c>
      <c r="B40" s="137" t="s">
        <v>68</v>
      </c>
      <c r="C40" s="11">
        <f>E40-D40</f>
        <v>0</v>
      </c>
      <c r="D40" s="138">
        <v>0</v>
      </c>
      <c r="E40" s="11">
        <v>0</v>
      </c>
    </row>
    <row r="41" spans="1:5" ht="53.25" customHeight="1" thickBot="1">
      <c r="A41" s="139" t="s">
        <v>29</v>
      </c>
      <c r="B41" s="140" t="s">
        <v>62</v>
      </c>
      <c r="C41" s="13">
        <f>E41-D41</f>
        <v>0</v>
      </c>
      <c r="D41" s="141">
        <v>0</v>
      </c>
      <c r="E41" s="13">
        <v>0</v>
      </c>
    </row>
    <row r="42" spans="1:5" ht="18.75" customHeight="1" thickBot="1">
      <c r="A42" s="57" t="s">
        <v>30</v>
      </c>
      <c r="B42" s="95" t="s">
        <v>31</v>
      </c>
      <c r="C42" s="27">
        <v>0</v>
      </c>
      <c r="D42" s="27">
        <v>0</v>
      </c>
      <c r="E42" s="120">
        <v>0</v>
      </c>
    </row>
    <row r="43" spans="1:5" ht="14.25" customHeight="1" thickBot="1">
      <c r="A43" s="69" t="s">
        <v>32</v>
      </c>
      <c r="B43" s="98" t="s">
        <v>33</v>
      </c>
      <c r="C43" s="28">
        <f>C44</f>
        <v>0</v>
      </c>
      <c r="D43" s="28">
        <f>D44</f>
        <v>0</v>
      </c>
      <c r="E43" s="29">
        <f>E44</f>
        <v>0</v>
      </c>
    </row>
    <row r="44" spans="1:5" ht="55.5" customHeight="1" thickBot="1">
      <c r="A44" s="70" t="s">
        <v>101</v>
      </c>
      <c r="B44" s="99" t="s">
        <v>61</v>
      </c>
      <c r="C44" s="11">
        <f>E44-D44</f>
        <v>0</v>
      </c>
      <c r="D44" s="23">
        <v>0</v>
      </c>
      <c r="E44" s="116">
        <v>0</v>
      </c>
    </row>
    <row r="45" spans="1:5" ht="18" customHeight="1" thickBot="1">
      <c r="A45" s="71" t="s">
        <v>34</v>
      </c>
      <c r="B45" s="100" t="s">
        <v>35</v>
      </c>
      <c r="C45" s="27">
        <v>0</v>
      </c>
      <c r="D45" s="27">
        <v>0</v>
      </c>
      <c r="E45" s="120">
        <v>0</v>
      </c>
    </row>
    <row r="46" spans="1:5" ht="18.75" customHeight="1" thickBot="1">
      <c r="A46" s="50" t="s">
        <v>36</v>
      </c>
      <c r="B46" s="101" t="s">
        <v>37</v>
      </c>
      <c r="C46" s="30">
        <f>C47+C60+C62</f>
        <v>19109.399999999998</v>
      </c>
      <c r="D46" s="30">
        <f>D47+D60+D62</f>
        <v>20616.3</v>
      </c>
      <c r="E46" s="121">
        <f>E47+E60+E62</f>
        <v>40028.899999999994</v>
      </c>
    </row>
    <row r="47" spans="1:5" ht="36.75" customHeight="1" thickBot="1">
      <c r="A47" s="50" t="s">
        <v>38</v>
      </c>
      <c r="B47" s="102" t="s">
        <v>39</v>
      </c>
      <c r="C47" s="28">
        <f>C48+C51+C52+C56</f>
        <v>19109.399999999998</v>
      </c>
      <c r="D47" s="28">
        <f>D48+D51+D52+D56</f>
        <v>20616.3</v>
      </c>
      <c r="E47" s="29">
        <f>E48+E51+E52+E56</f>
        <v>40028.899999999994</v>
      </c>
    </row>
    <row r="48" spans="1:5" ht="18.75" customHeight="1" thickBot="1">
      <c r="A48" s="72" t="s">
        <v>71</v>
      </c>
      <c r="B48" s="103" t="s">
        <v>103</v>
      </c>
      <c r="C48" s="11">
        <f>E48-D48</f>
        <v>573.3999999999978</v>
      </c>
      <c r="D48" s="31">
        <f>D50</f>
        <v>20297.7</v>
      </c>
      <c r="E48" s="122">
        <f>E50</f>
        <v>20871.1</v>
      </c>
    </row>
    <row r="49" spans="1:5" ht="30.75" customHeight="1" thickBot="1" thickTop="1">
      <c r="A49" s="73" t="s">
        <v>72</v>
      </c>
      <c r="B49" s="104" t="s">
        <v>67</v>
      </c>
      <c r="C49" s="11">
        <v>-573.4</v>
      </c>
      <c r="D49" s="23">
        <v>-20297.7</v>
      </c>
      <c r="E49" s="116">
        <v>-20871.1</v>
      </c>
    </row>
    <row r="50" spans="1:5" ht="31.5" customHeight="1" thickBot="1" thickTop="1">
      <c r="A50" s="73" t="s">
        <v>110</v>
      </c>
      <c r="B50" s="104" t="s">
        <v>111</v>
      </c>
      <c r="C50" s="11">
        <f>E50-D50</f>
        <v>573.3999999999978</v>
      </c>
      <c r="D50" s="23">
        <v>20297.7</v>
      </c>
      <c r="E50" s="116">
        <v>20871.1</v>
      </c>
    </row>
    <row r="51" spans="1:5" ht="21" customHeight="1" thickBot="1">
      <c r="A51" s="57" t="s">
        <v>73</v>
      </c>
      <c r="B51" s="95" t="s">
        <v>104</v>
      </c>
      <c r="C51" s="28">
        <v>0</v>
      </c>
      <c r="D51" s="28">
        <v>0</v>
      </c>
      <c r="E51" s="29">
        <v>0</v>
      </c>
    </row>
    <row r="52" spans="1:5" ht="20.25" customHeight="1" thickBot="1">
      <c r="A52" s="69" t="s">
        <v>74</v>
      </c>
      <c r="B52" s="98" t="s">
        <v>105</v>
      </c>
      <c r="C52" s="32">
        <f>SUM(C53:C55)</f>
        <v>0</v>
      </c>
      <c r="D52" s="32">
        <f>SUM(D53:D55)</f>
        <v>257</v>
      </c>
      <c r="E52" s="123">
        <f>SUM(E53:E55)</f>
        <v>257</v>
      </c>
    </row>
    <row r="53" spans="1:5" ht="36" customHeight="1" thickBot="1">
      <c r="A53" s="70" t="s">
        <v>75</v>
      </c>
      <c r="B53" s="99" t="s">
        <v>70</v>
      </c>
      <c r="C53" s="11">
        <f>E53-D53</f>
        <v>0</v>
      </c>
      <c r="D53" s="33">
        <v>0.7</v>
      </c>
      <c r="E53" s="124">
        <v>0.7</v>
      </c>
    </row>
    <row r="54" spans="1:5" ht="33.75" customHeight="1" thickBot="1">
      <c r="A54" s="70" t="s">
        <v>76</v>
      </c>
      <c r="B54" s="99" t="s">
        <v>60</v>
      </c>
      <c r="C54" s="11">
        <f>E54-D54</f>
        <v>0</v>
      </c>
      <c r="D54" s="23">
        <v>10.8</v>
      </c>
      <c r="E54" s="116">
        <v>10.8</v>
      </c>
    </row>
    <row r="55" spans="1:5" ht="36" customHeight="1" thickBot="1">
      <c r="A55" s="68" t="s">
        <v>77</v>
      </c>
      <c r="B55" s="91" t="s">
        <v>59</v>
      </c>
      <c r="C55" s="11">
        <f>E55-D55</f>
        <v>0</v>
      </c>
      <c r="D55" s="23">
        <v>245.5</v>
      </c>
      <c r="E55" s="116">
        <v>245.5</v>
      </c>
    </row>
    <row r="56" spans="1:5" ht="18.75" customHeight="1" thickBot="1">
      <c r="A56" s="69" t="s">
        <v>78</v>
      </c>
      <c r="B56" s="98" t="s">
        <v>40</v>
      </c>
      <c r="C56" s="35">
        <f>SUM(C57:C59)</f>
        <v>18536</v>
      </c>
      <c r="D56" s="35">
        <f>SUM(D57:D59)</f>
        <v>61.6</v>
      </c>
      <c r="E56" s="125">
        <f>SUM(E57:E59)</f>
        <v>18900.8</v>
      </c>
    </row>
    <row r="57" spans="1:5" ht="51.75" customHeight="1" thickBot="1">
      <c r="A57" s="68" t="s">
        <v>79</v>
      </c>
      <c r="B57" s="94" t="s">
        <v>58</v>
      </c>
      <c r="C57" s="36">
        <v>0</v>
      </c>
      <c r="D57" s="36">
        <v>0</v>
      </c>
      <c r="E57" s="126">
        <v>0</v>
      </c>
    </row>
    <row r="58" spans="1:5" ht="65.25" customHeight="1" thickBot="1">
      <c r="A58" s="74" t="s">
        <v>80</v>
      </c>
      <c r="B58" s="105" t="s">
        <v>57</v>
      </c>
      <c r="C58" s="37">
        <v>0</v>
      </c>
      <c r="D58" s="37">
        <v>0</v>
      </c>
      <c r="E58" s="127">
        <v>303.2</v>
      </c>
    </row>
    <row r="59" spans="1:5" ht="32.25" customHeight="1" thickBot="1">
      <c r="A59" s="75" t="s">
        <v>81</v>
      </c>
      <c r="B59" s="106" t="s">
        <v>55</v>
      </c>
      <c r="C59" s="11">
        <f>E59-D59</f>
        <v>18536</v>
      </c>
      <c r="D59" s="38">
        <v>61.6</v>
      </c>
      <c r="E59" s="128">
        <v>18597.6</v>
      </c>
    </row>
    <row r="60" spans="1:5" ht="39" customHeight="1" thickBot="1">
      <c r="A60" s="76" t="s">
        <v>92</v>
      </c>
      <c r="B60" s="107" t="s">
        <v>91</v>
      </c>
      <c r="C60" s="22">
        <v>0</v>
      </c>
      <c r="D60" s="22">
        <v>0</v>
      </c>
      <c r="E60" s="17">
        <v>0</v>
      </c>
    </row>
    <row r="61" spans="1:5" ht="46.5" customHeight="1" thickBot="1">
      <c r="A61" s="76" t="s">
        <v>49</v>
      </c>
      <c r="B61" s="107" t="s">
        <v>48</v>
      </c>
      <c r="C61" s="39">
        <f>C62</f>
        <v>0</v>
      </c>
      <c r="D61" s="39">
        <f>D62</f>
        <v>0</v>
      </c>
      <c r="E61" s="8">
        <f>E62</f>
        <v>0</v>
      </c>
    </row>
    <row r="62" spans="1:5" ht="36" customHeight="1" thickBot="1">
      <c r="A62" s="77" t="s">
        <v>102</v>
      </c>
      <c r="B62" s="108" t="s">
        <v>56</v>
      </c>
      <c r="C62" s="40">
        <v>0</v>
      </c>
      <c r="D62" s="40">
        <v>0</v>
      </c>
      <c r="E62" s="34">
        <v>0</v>
      </c>
    </row>
    <row r="63" spans="1:5" ht="14.25" thickBot="1">
      <c r="A63" s="1"/>
      <c r="B63" s="7" t="s">
        <v>41</v>
      </c>
      <c r="C63" s="41">
        <f>C12+C46+C60+C61</f>
        <v>19109.399999999998</v>
      </c>
      <c r="D63" s="41">
        <f>D12+D46+D60+D61</f>
        <v>25996.8</v>
      </c>
      <c r="E63" s="45">
        <f>E12+E46+E60+E61</f>
        <v>45409.399999999994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2021-06-04T05:17:21Z</cp:lastPrinted>
  <dcterms:created xsi:type="dcterms:W3CDTF">2016-10-19T09:26:44Z</dcterms:created>
  <dcterms:modified xsi:type="dcterms:W3CDTF">2021-09-03T05:55:42Z</dcterms:modified>
  <cp:category/>
  <cp:version/>
  <cp:contentType/>
  <cp:contentStatus/>
</cp:coreProperties>
</file>